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Vendor Scorecard" sheetId="2" state="visible" r:id="rId2"/>
    <sheet name="Cost &amp; ROI Calculator" sheetId="3" state="visible" r:id="rId3"/>
    <sheet name="Data Quality Aud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$#,##0.00"/>
    <numFmt numFmtId="166" formatCode="#,##0.0"/>
    <numFmt numFmtId="167" formatCode="0.0&quot;x&quot;"/>
    <numFmt numFmtId="168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11111"/>
      <sz val="18"/>
    </font>
    <font>
      <name val="Arial"/>
      <color rgb="005F5E5A"/>
      <sz val="11"/>
    </font>
    <font>
      <name val="Arial"/>
      <color rgb="005F5E5A"/>
      <sz val="9"/>
    </font>
    <font>
      <name val="Arial"/>
      <b val="1"/>
      <color rgb="008A6D3B"/>
      <sz val="12"/>
    </font>
    <font>
      <name val="Arial"/>
      <color rgb="00111111"/>
      <sz val="10"/>
    </font>
    <font>
      <name val="Arial"/>
      <i val="1"/>
      <color rgb="005F5E5A"/>
      <sz val="10"/>
    </font>
    <font>
      <name val="Arial"/>
      <b val="1"/>
      <color rgb="00111111"/>
      <sz val="15"/>
    </font>
    <font>
      <name val="Arial"/>
      <b val="1"/>
      <color rgb="00FFFFFF"/>
      <sz val="10"/>
    </font>
    <font>
      <name val="Arial"/>
      <b val="1"/>
      <color rgb="00111111"/>
      <sz val="10"/>
    </font>
    <font>
      <name val="Arial"/>
      <color rgb="000000FF"/>
      <sz val="10"/>
    </font>
    <font>
      <name val="Arial"/>
      <b val="1"/>
      <color rgb="00111111"/>
      <sz val="11"/>
    </font>
    <font>
      <name val="Arial"/>
      <b val="1"/>
      <color rgb="00111111"/>
      <sz val="12"/>
    </font>
    <font>
      <name val="Arial"/>
      <b val="1"/>
      <color rgb="008A6D3B"/>
      <sz val="10"/>
    </font>
  </fonts>
  <fills count="5">
    <fill>
      <patternFill/>
    </fill>
    <fill>
      <patternFill patternType="gray125"/>
    </fill>
    <fill>
      <patternFill patternType="solid">
        <fgColor rgb="00F0E6D2"/>
      </patternFill>
    </fill>
    <fill>
      <patternFill patternType="solid">
        <fgColor rgb="00C9A96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C9A3"/>
      </left>
      <right style="thin">
        <color rgb="00D9C9A3"/>
      </right>
      <top style="thin">
        <color rgb="00D9C9A3"/>
      </top>
      <bottom style="thin">
        <color rgb="00D9C9A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  <xf numFmtId="0" fontId="7" fillId="0" borderId="0" pivotButton="0" quotePrefix="0" xfId="0"/>
    <xf numFmtId="0" fontId="3" fillId="0" borderId="0" applyAlignment="1" pivotButton="0" quotePrefix="0" xfId="0">
      <alignment wrapText="1"/>
    </xf>
    <xf numFmtId="0" fontId="8" fillId="3" borderId="1" applyAlignment="1" pivotButton="0" quotePrefix="0" xfId="0">
      <alignment vertical="center" wrapText="1"/>
    </xf>
    <xf numFmtId="0" fontId="9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top" wrapText="1"/>
    </xf>
    <xf numFmtId="9" fontId="10" fillId="4" borderId="1" applyAlignment="1" pivotButton="0" quotePrefix="0" xfId="0">
      <alignment horizontal="center" vertical="center"/>
    </xf>
    <xf numFmtId="1" fontId="10" fillId="4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10" fillId="4" borderId="1" applyAlignment="1" pivotButton="0" quotePrefix="0" xfId="0">
      <alignment vertical="top" wrapText="1"/>
    </xf>
    <xf numFmtId="0" fontId="9" fillId="0" borderId="0" pivotButton="0" quotePrefix="0" xfId="0"/>
    <xf numFmtId="9" fontId="9" fillId="0" borderId="0" applyAlignment="1" pivotButton="0" quotePrefix="0" xfId="0">
      <alignment horizontal="center" vertical="center"/>
    </xf>
    <xf numFmtId="0" fontId="11" fillId="2" borderId="0" pivotButton="0" quotePrefix="0" xfId="0"/>
    <xf numFmtId="2" fontId="12" fillId="2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10" fillId="4" borderId="1" applyAlignment="1" pivotButton="0" quotePrefix="0" xfId="0">
      <alignment horizontal="center" vertical="center"/>
    </xf>
    <xf numFmtId="165" fontId="10" fillId="4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13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168" fontId="10" fillId="4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IVRIS CRM Data Cleansing Toolkit</t>
        </is>
      </c>
    </row>
    <row r="3">
      <c r="B3" s="2" t="inlineStr">
        <is>
          <t>Vendor Scorecard  ·  Cost &amp; ROI Calculator  ·  Data Quality Audit</t>
        </is>
      </c>
    </row>
    <row r="4">
      <c r="B4" s="3" t="inlineStr">
        <is>
          <t>Version 1.0  ·  July 2026  ·  ivristech.com</t>
        </is>
      </c>
    </row>
    <row r="6">
      <c r="B6" t="inlineStr"/>
    </row>
    <row r="7">
      <c r="B7" s="4" t="inlineStr">
        <is>
          <t>What this is</t>
        </is>
      </c>
    </row>
    <row r="8" ht="42" customHeight="1">
      <c r="B8" s="5" t="inlineStr">
        <is>
          <t>A free, ungated toolkit for planning and buying B2B / CRM data cleansing. Three working tabs replace the guesswork in a cleansing project: score vendors on the same criteria, estimate cost and payback before you sign, and audit your own data quality first so you buy only what you need.</t>
        </is>
      </c>
    </row>
    <row r="9">
      <c r="B9" t="inlineStr"/>
    </row>
    <row r="10">
      <c r="B10" s="4" t="inlineStr">
        <is>
          <t>How to use it</t>
        </is>
      </c>
    </row>
    <row r="11" ht="42" customHeight="1">
      <c r="B11" s="5" t="inlineStr">
        <is>
          <t>Edit only the yellow cells. Every yellow cell is an input you control; black cells are formulas that recalculate as you type. Each tab has its own one-line legend at the top. The numbers pre-filled in the yellow cells are an EXAMPLE mid-market scenario — overwrite them with your own.</t>
        </is>
      </c>
    </row>
    <row r="12">
      <c r="B12" t="inlineStr"/>
    </row>
    <row r="13">
      <c r="B13" s="4" t="inlineStr">
        <is>
          <t>The three tabs</t>
        </is>
      </c>
    </row>
    <row r="14" ht="42" customHeight="1">
      <c r="B14" s="5" t="inlineStr">
        <is>
          <t>1.  Vendor Scorecard — weight 12 selection criteria (accuracy, dedup logic, CRM fit, security, pricing, support) and score each vendor 1-5. The sheet returns one weighted score and a shortlist verdict so you compare apples to apples.</t>
        </is>
      </c>
    </row>
    <row r="15" ht="42" customHeight="1">
      <c r="B15" s="5" t="inlineStr">
        <is>
          <t>2.  Cost &amp; ROI Calculator — enter your record count and quality rates, compare four pricing models (per-record, managed service, one-time project, in-house), and see the revenue at risk from doing nothing.</t>
        </is>
      </c>
    </row>
    <row r="16" ht="42" customHeight="1">
      <c r="B16" s="5" t="inlineStr">
        <is>
          <t>3.  Data Quality Audit — measure your CRM against 12 checks across the six data-quality dimensions (completeness, uniqueness, validity, consistency, timeliness, accuracy). Run this BEFORE you brief a vendor.</t>
        </is>
      </c>
    </row>
    <row r="17">
      <c r="B17" t="inlineStr"/>
    </row>
    <row r="18">
      <c r="B18" s="4" t="inlineStr">
        <is>
          <t>Cite this toolkit</t>
        </is>
      </c>
    </row>
    <row r="19" ht="40" customHeight="1">
      <c r="B19" s="6" t="inlineStr">
        <is>
          <t>IVRIS Tech. "CRM Data Cleansing Services: Process, Costs &amp; Vendor Checklist." ivristech.com, 2026. https://ivristech.com/data-cleansing-services/</t>
        </is>
      </c>
    </row>
    <row r="20">
      <c r="B20" t="inlineStr"/>
    </row>
    <row r="21">
      <c r="B21" s="4" t="inlineStr">
        <is>
          <t>License &amp; disclaimer</t>
        </is>
      </c>
    </row>
    <row r="22" ht="42" customHeight="1">
      <c r="B22" s="5" t="inlineStr">
        <is>
          <t>Free to use and share with attribution. Figures the calculator returns are directional estimates, not a quote — adjust the assumptions to your own data. No warranty; validate against vendor proposals before committing budget.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50" customWidth="1" min="2" max="2"/>
    <col width="11" customWidth="1" min="3" max="3"/>
    <col width="13" customWidth="1" min="4" max="4"/>
    <col width="13" customWidth="1" min="5" max="5"/>
    <col width="34" customWidth="1" min="6" max="6"/>
  </cols>
  <sheetData>
    <row r="1">
      <c r="A1" s="7" t="inlineStr">
        <is>
          <t>Vendor Evaluation Scorecard</t>
        </is>
      </c>
    </row>
    <row r="2" ht="26" customHeight="1">
      <c r="A2" s="8" t="inlineStr">
        <is>
          <t>Legend: edit the yellow WEIGHT and YOUR SCORE (1-5) columns. Weighted = weight x score. Scores shown are an example — overwrite them. Weights must sum to 100%.</t>
        </is>
      </c>
    </row>
    <row r="4">
      <c r="A4" s="9" t="inlineStr">
        <is>
          <t>Criterion</t>
        </is>
      </c>
      <c r="B4" s="9" t="inlineStr">
        <is>
          <t>What good looks like</t>
        </is>
      </c>
      <c r="C4" s="9" t="inlineStr">
        <is>
          <t>Weight</t>
        </is>
      </c>
      <c r="D4" s="9" t="inlineStr">
        <is>
          <t>Your score (1-5)</t>
        </is>
      </c>
      <c r="E4" s="9" t="inlineStr">
        <is>
          <t>Weighted</t>
        </is>
      </c>
      <c r="F4" s="9" t="inlineStr">
        <is>
          <t>Notes / evidence</t>
        </is>
      </c>
    </row>
    <row r="5">
      <c r="A5" s="10" t="inlineStr">
        <is>
          <t>Accuracy &amp; match quality</t>
        </is>
      </c>
    </row>
    <row r="6" ht="30" customHeight="1">
      <c r="A6" s="5" t="inlineStr">
        <is>
          <t>Documented accuracy / match-rate benchmarks</t>
        </is>
      </c>
      <c r="B6" s="11" t="inlineStr">
        <is>
          <t>Publishes measurable match and accuracy rates, not vague claims</t>
        </is>
      </c>
      <c r="C6" s="12" t="n">
        <v>0.12</v>
      </c>
      <c r="D6" s="13" t="n">
        <v>4</v>
      </c>
      <c r="E6" s="14">
        <f>C6*D6</f>
        <v/>
      </c>
      <c r="F6" s="15" t="n"/>
    </row>
    <row r="7" ht="30" customHeight="1">
      <c r="A7" s="5" t="inlineStr">
        <is>
          <t>Dedup logic transparency</t>
        </is>
      </c>
      <c r="B7" s="11" t="inlineStr">
        <is>
          <t>Explains deterministic + fuzzy matching and false-merge safeguards</t>
        </is>
      </c>
      <c r="C7" s="12" t="n">
        <v>0.1</v>
      </c>
      <c r="D7" s="13" t="n">
        <v>3</v>
      </c>
      <c r="E7" s="14">
        <f>C7*D7</f>
        <v/>
      </c>
      <c r="F7" s="15" t="n"/>
    </row>
    <row r="8">
      <c r="A8" s="10" t="inlineStr">
        <is>
          <t>Data operations coverage</t>
        </is>
      </c>
    </row>
    <row r="9" ht="30" customHeight="1">
      <c r="A9" s="5" t="inlineStr">
        <is>
          <t>Deduplication + survivorship rules</t>
        </is>
      </c>
      <c r="B9" s="11" t="inlineStr">
        <is>
          <t>Merges duplicates with controllable master-record (survivorship) rules</t>
        </is>
      </c>
      <c r="C9" s="12" t="n">
        <v>0.09</v>
      </c>
      <c r="D9" s="13" t="n">
        <v>4</v>
      </c>
      <c r="E9" s="14">
        <f>C9*D9</f>
        <v/>
      </c>
      <c r="F9" s="15" t="n"/>
    </row>
    <row r="10" ht="30" customHeight="1">
      <c r="A10" s="5" t="inlineStr">
        <is>
          <t>Standardization &amp; formatting</t>
        </is>
      </c>
      <c r="B10" s="11" t="inlineStr">
        <is>
          <t>Normalizes names, addresses, phone, job titles to one standard</t>
        </is>
      </c>
      <c r="C10" s="12" t="n">
        <v>0.06</v>
      </c>
      <c r="D10" s="13" t="n">
        <v>4</v>
      </c>
      <c r="E10" s="14">
        <f>C10*D10</f>
        <v/>
      </c>
      <c r="F10" s="15" t="n"/>
    </row>
    <row r="11" ht="30" customHeight="1">
      <c r="A11" s="5" t="inlineStr">
        <is>
          <t>Validation &amp; verification</t>
        </is>
      </c>
      <c r="B11" s="11" t="inlineStr">
        <is>
          <t>Verifies email, phone and postal against live directories</t>
        </is>
      </c>
      <c r="C11" s="12" t="n">
        <v>0.09</v>
      </c>
      <c r="D11" s="13" t="n">
        <v>3</v>
      </c>
      <c r="E11" s="14">
        <f>C11*D11</f>
        <v/>
      </c>
      <c r="F11" s="15" t="n"/>
    </row>
    <row r="12" ht="30" customHeight="1">
      <c r="A12" s="5" t="inlineStr">
        <is>
          <t>Enrichment / gap-fill</t>
        </is>
      </c>
      <c r="B12" s="11" t="inlineStr">
        <is>
          <t>Fills missing firmographic and contact fields from trusted sources</t>
        </is>
      </c>
      <c r="C12" s="12" t="n">
        <v>0.06</v>
      </c>
      <c r="D12" s="13" t="n">
        <v>3</v>
      </c>
      <c r="E12" s="14">
        <f>C12*D12</f>
        <v/>
      </c>
      <c r="F12" s="15" t="n"/>
    </row>
    <row r="13" ht="30" customHeight="1">
      <c r="A13" s="5" t="inlineStr">
        <is>
          <t>Ongoing monitoring / prevention</t>
        </is>
      </c>
      <c r="B13" s="11" t="inlineStr">
        <is>
          <t>Prevents re-decay with continuous cleansing, not one-time only</t>
        </is>
      </c>
      <c r="C13" s="12" t="n">
        <v>0.09</v>
      </c>
      <c r="D13" s="13" t="n">
        <v>2</v>
      </c>
      <c r="E13" s="14">
        <f>C13*D13</f>
        <v/>
      </c>
      <c r="F13" s="15" t="n"/>
    </row>
    <row r="14">
      <c r="A14" s="10" t="inlineStr">
        <is>
          <t>CRM &amp; stack fit</t>
        </is>
      </c>
    </row>
    <row r="15" ht="30" customHeight="1">
      <c r="A15" s="5" t="inlineStr">
        <is>
          <t>Native CRM integration + sync control</t>
        </is>
      </c>
      <c r="B15" s="11" t="inlineStr">
        <is>
          <t>Native Salesforce / HubSpot connectors, field mapping, sync cadence</t>
        </is>
      </c>
      <c r="C15" s="12" t="n">
        <v>0.11</v>
      </c>
      <c r="D15" s="13" t="n">
        <v>4</v>
      </c>
      <c r="E15" s="14">
        <f>C15*D15</f>
        <v/>
      </c>
      <c r="F15" s="15" t="n"/>
    </row>
    <row r="16">
      <c r="A16" s="10" t="inlineStr">
        <is>
          <t>Security &amp; compliance</t>
        </is>
      </c>
    </row>
    <row r="17" ht="30" customHeight="1">
      <c r="A17" s="5" t="inlineStr">
        <is>
          <t>SOC 2 / ISO, GDPR / CCPA, DPA</t>
        </is>
      </c>
      <c r="B17" s="11" t="inlineStr">
        <is>
          <t>Independent security cert, signed DPA, clear data residency</t>
        </is>
      </c>
      <c r="C17" s="12" t="n">
        <v>0.09</v>
      </c>
      <c r="D17" s="13" t="n">
        <v>5</v>
      </c>
      <c r="E17" s="14">
        <f>C17*D17</f>
        <v/>
      </c>
      <c r="F17" s="15" t="n"/>
    </row>
    <row r="18">
      <c r="A18" s="10" t="inlineStr">
        <is>
          <t>Commercial model</t>
        </is>
      </c>
    </row>
    <row r="19" ht="30" customHeight="1">
      <c r="A19" s="5" t="inlineStr">
        <is>
          <t>Transparent, fair pricing</t>
        </is>
      </c>
      <c r="B19" s="11" t="inlineStr">
        <is>
          <t>Clear pricing model, no punitive minimums or hidden overages</t>
        </is>
      </c>
      <c r="C19" s="12" t="n">
        <v>0.06</v>
      </c>
      <c r="D19" s="13" t="n">
        <v>3</v>
      </c>
      <c r="E19" s="14">
        <f>C19*D19</f>
        <v/>
      </c>
      <c r="F19" s="15" t="n"/>
    </row>
    <row r="20">
      <c r="A20" s="10" t="inlineStr">
        <is>
          <t>Service &amp; support</t>
        </is>
      </c>
    </row>
    <row r="21" ht="30" customHeight="1">
      <c r="A21" s="5" t="inlineStr">
        <is>
          <t>SLAs, turnaround, onboarding</t>
        </is>
      </c>
      <c r="B21" s="11" t="inlineStr">
        <is>
          <t>Written SLAs, named support, structured onboarding</t>
        </is>
      </c>
      <c r="C21" s="12" t="n">
        <v>0.07000000000000001</v>
      </c>
      <c r="D21" s="13" t="n">
        <v>4</v>
      </c>
      <c r="E21" s="14">
        <f>C21*D21</f>
        <v/>
      </c>
      <c r="F21" s="15" t="n"/>
    </row>
    <row r="22">
      <c r="A22" s="10" t="inlineStr">
        <is>
          <t>Proof</t>
        </is>
      </c>
    </row>
    <row r="23" ht="30" customHeight="1">
      <c r="A23" s="5" t="inlineStr">
        <is>
          <t>References + pilot available</t>
        </is>
      </c>
      <c r="B23" s="11" t="inlineStr">
        <is>
          <t>Relevant case studies and a paid pilot or free trial</t>
        </is>
      </c>
      <c r="C23" s="12" t="n">
        <v>0.06</v>
      </c>
      <c r="D23" s="13" t="n">
        <v>4</v>
      </c>
      <c r="E23" s="14">
        <f>C23*D23</f>
        <v/>
      </c>
      <c r="F23" s="15" t="n"/>
    </row>
    <row r="25">
      <c r="A25" s="16" t="inlineStr">
        <is>
          <t>Weight check (must = 100%)</t>
        </is>
      </c>
      <c r="C25" s="17">
        <f>SUM(C6:C23)</f>
        <v/>
      </c>
    </row>
    <row r="26">
      <c r="A26" s="18" t="inlineStr">
        <is>
          <t>TOTAL WEIGHTED SCORE (1-5)</t>
        </is>
      </c>
      <c r="E26" s="19">
        <f>SUMPRODUCT(C5:C23,D5:D23)</f>
        <v/>
      </c>
    </row>
    <row r="27">
      <c r="A27" s="16" t="inlineStr">
        <is>
          <t>Verdict</t>
        </is>
      </c>
      <c r="B27" s="20">
        <f>IF(E26&gt;=4,"Strong fit — shortlist this vendor",IF(E26&gt;=3,"Conditional — dig into the low-scoring criteria","Likely not a fit — keep looking"))</f>
        <v/>
      </c>
    </row>
  </sheetData>
  <mergeCells count="10">
    <mergeCell ref="A2:F2"/>
    <mergeCell ref="A16:F16"/>
    <mergeCell ref="A14:F14"/>
    <mergeCell ref="A1:F1"/>
    <mergeCell ref="A5:F5"/>
    <mergeCell ref="A8:F8"/>
    <mergeCell ref="A22:F22"/>
    <mergeCell ref="A18:F18"/>
    <mergeCell ref="A20:F20"/>
    <mergeCell ref="B27:F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50" customWidth="1" min="3" max="3"/>
  </cols>
  <sheetData>
    <row r="1">
      <c r="A1" s="7" t="inlineStr">
        <is>
          <t>Cleansing Cost &amp; ROI Calculator</t>
        </is>
      </c>
    </row>
    <row r="2" ht="28" customHeight="1">
      <c r="A2" s="8" t="inlineStr">
        <is>
          <t>Legend: edit the yellow VALUE cells. Everything else recalculates. Values shown are an EXAMPLE mid-market scenario — replace with your own. Estimates are directional, not a quote.</t>
        </is>
      </c>
    </row>
    <row r="4">
      <c r="A4" s="10" t="inlineStr">
        <is>
          <t>INPUTS  —  edit the yellow cells</t>
        </is>
      </c>
    </row>
    <row r="5">
      <c r="A5" s="9" t="inlineStr">
        <is>
          <t>Input</t>
        </is>
      </c>
      <c r="B5" s="9" t="inlineStr">
        <is>
          <t>Value</t>
        </is>
      </c>
      <c r="C5" s="9" t="inlineStr">
        <is>
          <t>Unit / note</t>
        </is>
      </c>
    </row>
    <row r="6">
      <c r="A6" s="21" t="inlineStr">
        <is>
          <t>Total CRM records</t>
        </is>
      </c>
      <c r="B6" s="13" t="n">
        <v>100000</v>
      </c>
      <c r="C6" s="22" t="inlineStr">
        <is>
          <t>count of contact/account records</t>
        </is>
      </c>
    </row>
    <row r="7">
      <c r="A7" s="21" t="inlineStr">
        <is>
          <t>Data sources feeding the CRM</t>
        </is>
      </c>
      <c r="B7" s="13" t="n">
        <v>5</v>
      </c>
      <c r="C7" s="22" t="inlineStr">
        <is>
          <t>forms, imports, integrations, lists</t>
        </is>
      </c>
    </row>
    <row r="8">
      <c r="A8" s="21" t="inlineStr">
        <is>
          <t>Duplicate rate</t>
        </is>
      </c>
      <c r="B8" s="12" t="n">
        <v>0.12</v>
      </c>
      <c r="C8" s="22" t="inlineStr">
        <is>
          <t>share of records that are duplicates</t>
        </is>
      </c>
    </row>
    <row r="9">
      <c r="A9" s="21" t="inlineStr">
        <is>
          <t>Stale / decayed rate</t>
        </is>
      </c>
      <c r="B9" s="12" t="n">
        <v>0.25</v>
      </c>
      <c r="C9" s="22" t="inlineStr">
        <is>
          <t>share not updated / no longer valid</t>
        </is>
      </c>
    </row>
    <row r="10">
      <c r="A10" s="21" t="inlineStr">
        <is>
          <t>Invalid contact-info rate</t>
        </is>
      </c>
      <c r="B10" s="12" t="n">
        <v>0.08</v>
      </c>
      <c r="C10" s="22" t="inlineStr">
        <is>
          <t>bad email or phone on the record</t>
        </is>
      </c>
    </row>
    <row r="11">
      <c r="A11" s="21" t="inlineStr">
        <is>
          <t>Annual data decay rate</t>
        </is>
      </c>
      <c r="B11" s="12" t="n">
        <v>0.3</v>
      </c>
      <c r="C11" s="22" t="inlineStr">
        <is>
          <t>how fast records go bad each year</t>
        </is>
      </c>
    </row>
    <row r="12">
      <c r="A12" s="21" t="inlineStr">
        <is>
          <t>Avg annual revenue per closed deal</t>
        </is>
      </c>
      <c r="B12" s="23" t="n">
        <v>15000</v>
      </c>
      <c r="C12" s="22" t="inlineStr">
        <is>
          <t>used for revenue-at-risk</t>
        </is>
      </c>
    </row>
    <row r="13">
      <c r="A13" s="21" t="inlineStr">
        <is>
          <t>Sales-ready records</t>
        </is>
      </c>
      <c r="B13" s="12" t="n">
        <v>0.03</v>
      </c>
      <c r="C13" s="22" t="inlineStr">
        <is>
          <t>share that are genuine active leads</t>
        </is>
      </c>
    </row>
    <row r="14">
      <c r="A14" s="21" t="inlineStr">
        <is>
          <t>Lead-to-deal conversion</t>
        </is>
      </c>
      <c r="B14" s="12" t="n">
        <v>0.02</v>
      </c>
      <c r="C14" s="22" t="inlineStr">
        <is>
          <t>sales-ready -&gt; closed won</t>
        </is>
      </c>
    </row>
    <row r="15">
      <c r="A15" s="21" t="inlineStr">
        <is>
          <t>Per-record cleansing rate</t>
        </is>
      </c>
      <c r="B15" s="24" t="n">
        <v>0.15</v>
      </c>
      <c r="C15" s="22" t="inlineStr">
        <is>
          <t>$ per record processed</t>
        </is>
      </c>
    </row>
    <row r="16">
      <c r="A16" s="21" t="inlineStr">
        <is>
          <t>Managed service monthly fee</t>
        </is>
      </c>
      <c r="B16" s="23" t="n">
        <v>2500</v>
      </c>
      <c r="C16" s="22" t="inlineStr">
        <is>
          <t>$ per month, ongoing</t>
        </is>
      </c>
    </row>
    <row r="17">
      <c r="A17" s="21" t="inlineStr">
        <is>
          <t>One-time project quote</t>
        </is>
      </c>
      <c r="B17" s="23" t="n">
        <v>12000</v>
      </c>
      <c r="C17" s="22" t="inlineStr">
        <is>
          <t>fixed project fee</t>
        </is>
      </c>
    </row>
    <row r="18">
      <c r="A18" s="21" t="inlineStr">
        <is>
          <t>In-house hours required</t>
        </is>
      </c>
      <c r="B18" s="13" t="n">
        <v>160</v>
      </c>
      <c r="C18" s="22" t="inlineStr">
        <is>
          <t>internal analyst hours</t>
        </is>
      </c>
    </row>
    <row r="19">
      <c r="A19" s="21" t="inlineStr">
        <is>
          <t>In-house blended hourly cost</t>
        </is>
      </c>
      <c r="B19" s="23" t="n">
        <v>45</v>
      </c>
      <c r="C19" s="22" t="inlineStr">
        <is>
          <t>$ per hour, loaded</t>
        </is>
      </c>
    </row>
    <row r="21">
      <c r="A21" s="10" t="inlineStr">
        <is>
          <t>OUTPUTS  —  calculated</t>
        </is>
      </c>
    </row>
    <row r="22">
      <c r="A22" s="9" t="inlineStr">
        <is>
          <t>Output</t>
        </is>
      </c>
      <c r="B22" s="9" t="inlineStr">
        <is>
          <t>Value</t>
        </is>
      </c>
      <c r="C22" s="9" t="inlineStr">
        <is>
          <t>Note</t>
        </is>
      </c>
    </row>
    <row r="23" ht="26" customHeight="1">
      <c r="A23" s="21" t="inlineStr">
        <is>
          <t>Records with a quality issue</t>
        </is>
      </c>
      <c r="B23" s="25">
        <f>B6*(1-(1-B8)*(1-B9)*(1-B10))</f>
        <v/>
      </c>
      <c r="C23" s="11" t="inlineStr">
        <is>
          <t>union of duplicate, stale and invalid (assumes independence)</t>
        </is>
      </c>
    </row>
    <row r="24" ht="26" customHeight="1">
      <c r="A24" s="21" t="inlineStr">
        <is>
          <t>Cost — per-record (whole DB processed)</t>
        </is>
      </c>
      <c r="B24" s="26">
        <f>B6*B15</f>
        <v/>
      </c>
      <c r="C24" s="11" t="inlineStr">
        <is>
          <t>vendors usually price per record processed</t>
        </is>
      </c>
    </row>
    <row r="25" ht="26" customHeight="1">
      <c r="A25" s="21" t="inlineStr">
        <is>
          <t>Cost — managed service (annual)</t>
        </is>
      </c>
      <c r="B25" s="26">
        <f>B16*12</f>
        <v/>
      </c>
      <c r="C25" s="11" t="inlineStr">
        <is>
          <t>ongoing monthly fee x 12</t>
        </is>
      </c>
    </row>
    <row r="26" ht="26" customHeight="1">
      <c r="A26" s="21" t="inlineStr">
        <is>
          <t>Cost — one-time project</t>
        </is>
      </c>
      <c r="B26" s="26">
        <f>B17</f>
        <v/>
      </c>
      <c r="C26" s="11" t="inlineStr">
        <is>
          <t>fixed project quote</t>
        </is>
      </c>
    </row>
    <row r="27" ht="26" customHeight="1">
      <c r="A27" s="21" t="inlineStr">
        <is>
          <t>Cost — in-house (labor only)</t>
        </is>
      </c>
      <c r="B27" s="26">
        <f>B18*B19</f>
        <v/>
      </c>
      <c r="C27" s="11" t="inlineStr">
        <is>
          <t>excludes tooling and opportunity cost</t>
        </is>
      </c>
    </row>
    <row r="28" ht="26" customHeight="1">
      <c r="A28" s="21" t="inlineStr">
        <is>
          <t>Lowest-cost option</t>
        </is>
      </c>
      <c r="B28" s="26">
        <f>MIN(B24,B25,B26,B27)</f>
        <v/>
      </c>
      <c r="C28" s="11" t="inlineStr">
        <is>
          <t>cheapest of the four models above</t>
        </is>
      </c>
    </row>
    <row r="29">
      <c r="A29" s="27" t="inlineStr">
        <is>
          <t>Cheapest model</t>
        </is>
      </c>
      <c r="B29" s="28">
        <f>IF(B28=B24,"Per-record",IF(B28=B25,"Managed service",IF(B28=B26,"One-time project","In-house")))</f>
        <v/>
      </c>
    </row>
    <row r="31">
      <c r="A31" s="10" t="inlineStr">
        <is>
          <t>COST OF DOING NOTHING  (illustrative)</t>
        </is>
      </c>
    </row>
    <row r="32" ht="26" customHeight="1">
      <c r="A32" s="21" t="inlineStr">
        <is>
          <t>Sales-ready records</t>
        </is>
      </c>
      <c r="B32" s="25">
        <f>B6*B13</f>
        <v/>
      </c>
      <c r="C32" s="11" t="inlineStr">
        <is>
          <t>records that are active leads</t>
        </is>
      </c>
    </row>
    <row r="33" ht="26" customHeight="1">
      <c r="A33" s="21" t="inlineStr">
        <is>
          <t>Sales-ready but unusable</t>
        </is>
      </c>
      <c r="B33" s="25">
        <f>B32*(1-(1-B8)*(1-B9)*(1-B10))</f>
        <v/>
      </c>
      <c r="C33" s="11" t="inlineStr">
        <is>
          <t>active leads lost to data quality</t>
        </is>
      </c>
    </row>
    <row r="34" ht="26" customHeight="1">
      <c r="A34" s="21" t="inlineStr">
        <is>
          <t>Deals lost per year</t>
        </is>
      </c>
      <c r="B34" s="29">
        <f>B33*B14</f>
        <v/>
      </c>
      <c r="C34" s="11" t="inlineStr">
        <is>
          <t>unusable leads x conversion rate</t>
        </is>
      </c>
    </row>
    <row r="35" ht="26" customHeight="1">
      <c r="A35" s="21" t="inlineStr">
        <is>
          <t>Revenue at risk per year</t>
        </is>
      </c>
      <c r="B35" s="26">
        <f>B34*B12</f>
        <v/>
      </c>
      <c r="C35" s="11" t="inlineStr">
        <is>
          <t>illustrative annual cost of doing nothing</t>
        </is>
      </c>
    </row>
    <row r="37">
      <c r="A37" s="10" t="inlineStr">
        <is>
          <t>RETURN</t>
        </is>
      </c>
    </row>
    <row r="38" ht="26" customHeight="1">
      <c r="A38" s="21" t="inlineStr">
        <is>
          <t>Revenue at risk vs lowest cleansing cost</t>
        </is>
      </c>
      <c r="B38" s="30">
        <f>IF(B28=0,0,B35/B28)</f>
        <v/>
      </c>
      <c r="C38" s="11" t="inlineStr">
        <is>
          <t>how many times the cheapest fix pays back</t>
        </is>
      </c>
    </row>
    <row r="39" ht="26" customHeight="1">
      <c r="A39" s="21" t="inlineStr">
        <is>
          <t>Net benefit (risk recovered - lowest cost)</t>
        </is>
      </c>
      <c r="B39" s="26">
        <f>B35-B28</f>
        <v/>
      </c>
      <c r="C39" s="11" t="inlineStr">
        <is>
          <t>directional; assumes cleansing recovers the at-risk revenue</t>
        </is>
      </c>
    </row>
  </sheetData>
  <mergeCells count="6">
    <mergeCell ref="A1:C1"/>
    <mergeCell ref="A37:C37"/>
    <mergeCell ref="A31:C31"/>
    <mergeCell ref="A21:C21"/>
    <mergeCell ref="A4:C4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48" customWidth="1" min="3" max="3"/>
    <col width="13" customWidth="1" min="4" max="4"/>
    <col width="13" customWidth="1" min="5" max="5"/>
    <col width="12" customWidth="1" min="6" max="6"/>
  </cols>
  <sheetData>
    <row r="1">
      <c r="A1" s="7" t="inlineStr">
        <is>
          <t>Data Quality Audit Checklist</t>
        </is>
      </c>
    </row>
    <row r="2" ht="28" customHeight="1">
      <c r="A2" s="8" t="inlineStr">
        <is>
          <t>Legend: edit the yellow YOUR RESULT column (enter each as a %). Status auto-flags Pass when your result is at or below the target. Run this before you brief a cleansing vendor. Results shown are an example.</t>
        </is>
      </c>
    </row>
    <row r="4">
      <c r="A4" s="9" t="inlineStr">
        <is>
          <t>Check</t>
        </is>
      </c>
      <c r="B4" s="9" t="inlineStr">
        <is>
          <t>Dimension</t>
        </is>
      </c>
      <c r="C4" s="9" t="inlineStr">
        <is>
          <t>How to measure (CRM)</t>
        </is>
      </c>
      <c r="D4" s="9" t="inlineStr">
        <is>
          <t>Target</t>
        </is>
      </c>
      <c r="E4" s="9" t="inlineStr">
        <is>
          <t>Your result</t>
        </is>
      </c>
      <c r="F4" s="9" t="inlineStr">
        <is>
          <t>Status</t>
        </is>
      </c>
    </row>
    <row r="5" ht="28" customHeight="1">
      <c r="A5" s="5" t="inlineStr">
        <is>
          <t>Records missing email</t>
        </is>
      </c>
      <c r="B5" s="31" t="inlineStr">
        <is>
          <t>Completeness</t>
        </is>
      </c>
      <c r="C5" s="11" t="inlineStr">
        <is>
          <t>% of contacts with no email address</t>
        </is>
      </c>
      <c r="D5" s="32" t="n">
        <v>0.05</v>
      </c>
      <c r="E5" s="33" t="n">
        <v>0.04</v>
      </c>
      <c r="F5" s="34">
        <f>IF(E5="","",IF(E5&lt;=D5,"Pass","Review"))</f>
        <v/>
      </c>
    </row>
    <row r="6" ht="28" customHeight="1">
      <c r="A6" s="5" t="inlineStr">
        <is>
          <t>Records missing phone or company</t>
        </is>
      </c>
      <c r="B6" s="31" t="inlineStr">
        <is>
          <t>Completeness</t>
        </is>
      </c>
      <c r="C6" s="11" t="inlineStr">
        <is>
          <t>% missing a phone number or company name</t>
        </is>
      </c>
      <c r="D6" s="32" t="n">
        <v>0.1</v>
      </c>
      <c r="E6" s="33" t="n">
        <v>0.14</v>
      </c>
      <c r="F6" s="34">
        <f>IF(E6="","",IF(E6&lt;=D6,"Pass","Review"))</f>
        <v/>
      </c>
    </row>
    <row r="7" ht="28" customHeight="1">
      <c r="A7" s="5" t="inlineStr">
        <is>
          <t>Accounts missing firmographics</t>
        </is>
      </c>
      <c r="B7" s="31" t="inlineStr">
        <is>
          <t>Completeness</t>
        </is>
      </c>
      <c r="C7" s="11" t="inlineStr">
        <is>
          <t>% of accounts with no industry / size</t>
        </is>
      </c>
      <c r="D7" s="32" t="n">
        <v>0.15</v>
      </c>
      <c r="E7" s="33" t="n">
        <v>0.22</v>
      </c>
      <c r="F7" s="34">
        <f>IF(E7="","",IF(E7&lt;=D7,"Pass","Review"))</f>
        <v/>
      </c>
    </row>
    <row r="8" ht="28" customHeight="1">
      <c r="A8" s="5" t="inlineStr">
        <is>
          <t>Duplicate contact rate</t>
        </is>
      </c>
      <c r="B8" s="31" t="inlineStr">
        <is>
          <t>Uniqueness</t>
        </is>
      </c>
      <c r="C8" s="11" t="inlineStr">
        <is>
          <t>% of contacts that are duplicates</t>
        </is>
      </c>
      <c r="D8" s="32" t="n">
        <v>0.05</v>
      </c>
      <c r="E8" s="33" t="n">
        <v>0.11</v>
      </c>
      <c r="F8" s="34">
        <f>IF(E8="","",IF(E8&lt;=D8,"Pass","Review"))</f>
        <v/>
      </c>
    </row>
    <row r="9" ht="28" customHeight="1">
      <c r="A9" s="5" t="inlineStr">
        <is>
          <t>Duplicate account rate</t>
        </is>
      </c>
      <c r="B9" s="31" t="inlineStr">
        <is>
          <t>Uniqueness</t>
        </is>
      </c>
      <c r="C9" s="11" t="inlineStr">
        <is>
          <t>% of accounts that are duplicates</t>
        </is>
      </c>
      <c r="D9" s="32" t="n">
        <v>0.03</v>
      </c>
      <c r="E9" s="33" t="n">
        <v>0.03</v>
      </c>
      <c r="F9" s="34">
        <f>IF(E9="","",IF(E9&lt;=D9,"Pass","Review"))</f>
        <v/>
      </c>
    </row>
    <row r="10" ht="28" customHeight="1">
      <c r="A10" s="5" t="inlineStr">
        <is>
          <t>Emails failing syntax / MX</t>
        </is>
      </c>
      <c r="B10" s="31" t="inlineStr">
        <is>
          <t>Validity</t>
        </is>
      </c>
      <c r="C10" s="11" t="inlineStr">
        <is>
          <t>% of emails that fail a verification check</t>
        </is>
      </c>
      <c r="D10" s="32" t="n">
        <v>0.05</v>
      </c>
      <c r="E10" s="33" t="n">
        <v>0.09</v>
      </c>
      <c r="F10" s="34">
        <f>IF(E10="","",IF(E10&lt;=D10,"Pass","Review"))</f>
        <v/>
      </c>
    </row>
    <row r="11" ht="28" customHeight="1">
      <c r="A11" s="5" t="inlineStr">
        <is>
          <t>Phone numbers invalid</t>
        </is>
      </c>
      <c r="B11" s="31" t="inlineStr">
        <is>
          <t>Validity</t>
        </is>
      </c>
      <c r="C11" s="11" t="inlineStr">
        <is>
          <t>% of phone numbers in an invalid format</t>
        </is>
      </c>
      <c r="D11" s="32" t="n">
        <v>0.08</v>
      </c>
      <c r="E11" s="33" t="n">
        <v>0.06</v>
      </c>
      <c r="F11" s="34">
        <f>IF(E11="","",IF(E11&lt;=D11,"Pass","Review"))</f>
        <v/>
      </c>
    </row>
    <row r="12" ht="28" customHeight="1">
      <c r="A12" s="5" t="inlineStr">
        <is>
          <t>Non-standard state / country</t>
        </is>
      </c>
      <c r="B12" s="31" t="inlineStr">
        <is>
          <t>Consistency</t>
        </is>
      </c>
      <c r="C12" s="11" t="inlineStr">
        <is>
          <t>% with free-text or non-standard geo values</t>
        </is>
      </c>
      <c r="D12" s="32" t="n">
        <v>0.05</v>
      </c>
      <c r="E12" s="33" t="n">
        <v>0.12</v>
      </c>
      <c r="F12" s="34">
        <f>IF(E12="","",IF(E12&lt;=D12,"Pass","Review"))</f>
        <v/>
      </c>
    </row>
    <row r="13" ht="28" customHeight="1">
      <c r="A13" s="5" t="inlineStr">
        <is>
          <t>Job titles not normalized</t>
        </is>
      </c>
      <c r="B13" s="31" t="inlineStr">
        <is>
          <t>Consistency</t>
        </is>
      </c>
      <c r="C13" s="11" t="inlineStr">
        <is>
          <t>% of titles not mapped to a standard set</t>
        </is>
      </c>
      <c r="D13" s="32" t="n">
        <v>0.2</v>
      </c>
      <c r="E13" s="33" t="n">
        <v>0.35</v>
      </c>
      <c r="F13" s="34">
        <f>IF(E13="","",IF(E13&lt;=D13,"Pass","Review"))</f>
        <v/>
      </c>
    </row>
    <row r="14" ht="28" customHeight="1">
      <c r="A14" s="5" t="inlineStr">
        <is>
          <t>Records not updated in 12 months</t>
        </is>
      </c>
      <c r="B14" s="31" t="inlineStr">
        <is>
          <t>Timeliness</t>
        </is>
      </c>
      <c r="C14" s="11" t="inlineStr">
        <is>
          <t>% with no activity or edit in a year</t>
        </is>
      </c>
      <c r="D14" s="32" t="n">
        <v>0.3</v>
      </c>
      <c r="E14" s="33" t="n">
        <v>0.41</v>
      </c>
      <c r="F14" s="34">
        <f>IF(E14="","",IF(E14&lt;=D14,"Pass","Review"))</f>
        <v/>
      </c>
    </row>
    <row r="15" ht="28" customHeight="1">
      <c r="A15" s="5" t="inlineStr">
        <is>
          <t>Email hard-bounce rate (last send)</t>
        </is>
      </c>
      <c r="B15" s="31" t="inlineStr">
        <is>
          <t>Timeliness</t>
        </is>
      </c>
      <c r="C15" s="11" t="inlineStr">
        <is>
          <t>hard bounces / delivered on the last campaign</t>
        </is>
      </c>
      <c r="D15" s="32" t="n">
        <v>0.02</v>
      </c>
      <c r="E15" s="33" t="n">
        <v>0.018</v>
      </c>
      <c r="F15" s="34">
        <f>IF(E15="","",IF(E15&lt;=D15,"Pass","Review"))</f>
        <v/>
      </c>
    </row>
    <row r="16" ht="28" customHeight="1">
      <c r="A16" s="5" t="inlineStr">
        <is>
          <t>Records failing source-of-truth check</t>
        </is>
      </c>
      <c r="B16" s="31" t="inlineStr">
        <is>
          <t>Accuracy</t>
        </is>
      </c>
      <c r="C16" s="11" t="inlineStr">
        <is>
          <t>% that disagree with a trusted external source</t>
        </is>
      </c>
      <c r="D16" s="32" t="n">
        <v>0.1</v>
      </c>
      <c r="E16" s="33" t="n">
        <v>0.18</v>
      </c>
      <c r="F16" s="34">
        <f>IF(E16="","",IF(E16&lt;=D16,"Pass","Review"))</f>
        <v/>
      </c>
    </row>
    <row r="18">
      <c r="A18" s="16" t="inlineStr">
        <is>
          <t>Checks passing</t>
        </is>
      </c>
      <c r="F18" s="35">
        <f>COUNTIF(F5:F16,"Pass")&amp;" / "&amp;COUNTA(F5:F16)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2026-07-25T10:57:44Z</dcterms:created>
  <dcterms:modified xsi:type="dcterms:W3CDTF">2026-07-25T10:57:44Z</dcterms:modified>
</cp:coreProperties>
</file>